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697892D2-C55F-4006-872C-098CBFA7F916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Skolas" sheetId="4" r:id="rId1"/>
    <sheet name="Lapa1" sheetId="5" r:id="rId2"/>
  </sheets>
  <definedNames>
    <definedName name="_xlnm.Print_Area" localSheetId="0">Skolas!$A$6:$V$25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4" l="1"/>
  <c r="O10" i="4" l="1"/>
  <c r="O11" i="4"/>
  <c r="O13" i="4"/>
  <c r="O15" i="4"/>
  <c r="O16" i="4"/>
  <c r="O17" i="4"/>
  <c r="O18" i="4"/>
  <c r="O19" i="4"/>
  <c r="O20" i="4"/>
  <c r="O21" i="4"/>
  <c r="O22" i="4"/>
  <c r="O23" i="4"/>
  <c r="O24" i="4"/>
  <c r="O9" i="4"/>
  <c r="P12" i="4"/>
  <c r="P15" i="4"/>
  <c r="P16" i="4"/>
  <c r="T24" i="4" l="1"/>
  <c r="W24" i="4" s="1"/>
  <c r="S25" i="4"/>
  <c r="T15" i="4"/>
  <c r="R15" i="4"/>
  <c r="T16" i="4"/>
  <c r="R16" i="4"/>
  <c r="U15" i="4" l="1"/>
  <c r="W15" i="4"/>
  <c r="U16" i="4"/>
  <c r="W16" i="4"/>
  <c r="D25" i="4"/>
  <c r="E25" i="4"/>
  <c r="F25" i="4"/>
  <c r="G25" i="4"/>
  <c r="H25" i="4"/>
  <c r="I25" i="4"/>
  <c r="J25" i="4"/>
  <c r="K25" i="4"/>
  <c r="L25" i="4"/>
  <c r="M25" i="4"/>
  <c r="N25" i="4"/>
  <c r="C25" i="4"/>
  <c r="T17" i="4"/>
  <c r="T9" i="4"/>
  <c r="T18" i="4"/>
  <c r="T19" i="4"/>
  <c r="U24" i="4"/>
  <c r="T10" i="4"/>
  <c r="T20" i="4"/>
  <c r="T21" i="4"/>
  <c r="T22" i="4"/>
  <c r="T11" i="4"/>
  <c r="T13" i="4"/>
  <c r="T12" i="4"/>
  <c r="T23" i="4"/>
  <c r="R17" i="4"/>
  <c r="R9" i="4"/>
  <c r="R18" i="4"/>
  <c r="R19" i="4"/>
  <c r="R24" i="4"/>
  <c r="R10" i="4"/>
  <c r="R20" i="4"/>
  <c r="R21" i="4"/>
  <c r="R22" i="4"/>
  <c r="R11" i="4"/>
  <c r="R13" i="4"/>
  <c r="R12" i="4"/>
  <c r="R23" i="4"/>
  <c r="Q9" i="4"/>
  <c r="Q10" i="4"/>
  <c r="Q11" i="4"/>
  <c r="Q13" i="4"/>
  <c r="Q12" i="4"/>
  <c r="P17" i="4"/>
  <c r="P9" i="4"/>
  <c r="P18" i="4"/>
  <c r="P19" i="4"/>
  <c r="P24" i="4"/>
  <c r="P10" i="4"/>
  <c r="P20" i="4"/>
  <c r="P21" i="4"/>
  <c r="P22" i="4"/>
  <c r="P11" i="4"/>
  <c r="P13" i="4"/>
  <c r="P23" i="4"/>
  <c r="U23" i="4" l="1"/>
  <c r="W23" i="4"/>
  <c r="U22" i="4"/>
  <c r="W22" i="4"/>
  <c r="U17" i="4"/>
  <c r="W17" i="4"/>
  <c r="U11" i="4"/>
  <c r="W11" i="4"/>
  <c r="U10" i="4"/>
  <c r="W10" i="4"/>
  <c r="U9" i="4"/>
  <c r="W9" i="4"/>
  <c r="U12" i="4"/>
  <c r="W12" i="4"/>
  <c r="U21" i="4"/>
  <c r="W21" i="4"/>
  <c r="U19" i="4"/>
  <c r="W19" i="4"/>
  <c r="U13" i="4"/>
  <c r="W13" i="4"/>
  <c r="U20" i="4"/>
  <c r="W20" i="4"/>
  <c r="U18" i="4"/>
  <c r="W18" i="4"/>
  <c r="O25" i="4"/>
  <c r="Q25" i="4"/>
  <c r="P25" i="4"/>
  <c r="R25" i="4"/>
  <c r="T25" i="4"/>
  <c r="U25" i="4" s="1"/>
  <c r="W25" i="4" l="1"/>
</calcChain>
</file>

<file path=xl/sharedStrings.xml><?xml version="1.0" encoding="utf-8"?>
<sst xmlns="http://schemas.openxmlformats.org/spreadsheetml/2006/main" count="59" uniqueCount="59">
  <si>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</si>
  <si>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</si>
  <si>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</si>
  <si>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</si>
  <si>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</si>
  <si>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</si>
  <si>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</si>
  <si>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</si>
  <si>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</si>
  <si>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</si>
  <si>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</si>
  <si>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</si>
  <si>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</si>
  <si>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Praulienas pamatskola</t>
  </si>
  <si>
    <t>Madonas Valsts ģimnāzija</t>
  </si>
  <si>
    <t>Madonas pilsētas vidusskola</t>
  </si>
  <si>
    <t>Lubānas vidusskola</t>
  </si>
  <si>
    <t>Liezēres pamatskola</t>
  </si>
  <si>
    <t>Kusas pamatskola</t>
  </si>
  <si>
    <t>Kalsnavas pamatskola</t>
  </si>
  <si>
    <t>Ērgļu vidusskola</t>
  </si>
  <si>
    <t>Dzelzavas pamatskola</t>
  </si>
  <si>
    <t>Degumnieku pamatskola</t>
  </si>
  <si>
    <t>Cesvaines vidusskola</t>
  </si>
  <si>
    <t>Bērzaunes pamatskola</t>
  </si>
  <si>
    <t>Barkavas pamatskola</t>
  </si>
  <si>
    <t>KOPĀ</t>
  </si>
  <si>
    <t>5.</t>
  </si>
  <si>
    <t>2.</t>
  </si>
  <si>
    <t>1.</t>
  </si>
  <si>
    <t>3.</t>
  </si>
  <si>
    <t>4.</t>
  </si>
  <si>
    <t>9.</t>
  </si>
  <si>
    <t>6.</t>
  </si>
  <si>
    <t>Madonas pilsētas vidusskola (neklātiene)</t>
  </si>
  <si>
    <t>8.</t>
  </si>
  <si>
    <t>7.</t>
  </si>
  <si>
    <t>10.</t>
  </si>
  <si>
    <t>11.</t>
  </si>
  <si>
    <t>12.</t>
  </si>
  <si>
    <t>13.</t>
  </si>
  <si>
    <t>14.</t>
  </si>
  <si>
    <t>15.</t>
  </si>
  <si>
    <t>Arod-klasēs</t>
  </si>
  <si>
    <t>Andreja Eglīša Ļaudonas pamatskola</t>
  </si>
  <si>
    <t>Izglītojamo skaits 01.09.2023.</t>
  </si>
  <si>
    <t>Starpība pret 01.09.2023.</t>
  </si>
  <si>
    <t>Dzelzavas Pakalnu pamatskola</t>
  </si>
  <si>
    <t>KOPĀ
1.-12.kl.</t>
  </si>
  <si>
    <t>KOPĀ
10.-12.kl.</t>
  </si>
  <si>
    <t>KOPĀ
7.-9.kl.</t>
  </si>
  <si>
    <t>KOPĀ
1.-6.kl.</t>
  </si>
  <si>
    <t>Izglītojamo skaits 01.01.2024.</t>
  </si>
  <si>
    <t>Finansējums (EUR)</t>
  </si>
  <si>
    <t>2024.gada 1.janvāris - 31.maijs</t>
  </si>
  <si>
    <t xml:space="preserve">Valsts budžeta finansējums kultūrizglītības programmas "Latvijas skolas soma" īstenošanai 2023./2024. mācību gada otrajā semestrī 
Madonas novada pašvaldības vispārējās pamatizglītības un vispārējās vidējās izglītības iestādēm </t>
  </si>
  <si>
    <t>Pielikums</t>
  </si>
  <si>
    <t>Madonas novada pašvaldības domes</t>
  </si>
  <si>
    <t>29.02.2024. lēmumam Nr. 101 (protokols Nr. 4, 42.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</si>
</sst>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name val="Arial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name val="Arial"/>
      <family val="2"/>
      <charset val="186"/>
    </font>
    <font>
      <sz val="11"/>
      <color indexed="8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 applyProtection="1">
      <alignment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vertical="center" wrapText="1" readingOrder="1"/>
      <protection locked="0"/>
    </xf>
    <xf numFmtId="0" fontId="6" fillId="6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right" vertical="center"/>
    </xf>
  </cellXfs>
  <cellStyles count="2">
    <cellStyle name="Parasts" xfId="0" builtinId="0"/>
    <cellStyle name="Parasts 2" xfId="1" xr:uid="{00000000-0005-0000-0000-000001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26"/>
  <sheetViews>
    <sheetView tabSelected="1" zoomScaleNormal="100" workbookViewId="0">
      <selection activeCell="AE8" sqref="AE8"/>
    </sheetView>
  </sheetViews>
  <sheetFormatPr defaultColWidth="8.85546875" defaultRowHeight="12.75" x14ac:dyDescent="0.2"/>
  <cols>
    <col min="1" max="1" width="3.42578125" style="1" customWidth="1"/>
    <col min="2" max="2" width="24.140625" style="1" customWidth="1"/>
    <col min="3" max="5" width="6" style="1" customWidth="1"/>
    <col min="6" max="6" width="5.7109375" style="1" customWidth="1"/>
    <col min="7" max="8" width="5.85546875" style="1" customWidth="1"/>
    <col min="9" max="9" width="6.140625" style="1" customWidth="1"/>
    <col min="10" max="12" width="5.85546875" style="1" customWidth="1"/>
    <col min="13" max="13" width="5.7109375" style="1" customWidth="1"/>
    <col min="14" max="14" width="5.5703125" style="1" customWidth="1"/>
    <col min="15" max="15" width="7.28515625" style="1" customWidth="1"/>
    <col min="16" max="16" width="7.85546875" style="1" customWidth="1"/>
    <col min="17" max="17" width="8.140625" style="1" customWidth="1"/>
    <col min="18" max="18" width="7.28515625" style="1" customWidth="1"/>
    <col min="19" max="19" width="5.28515625" style="1" hidden="1" customWidth="1"/>
    <col min="20" max="20" width="11.42578125" style="1" customWidth="1"/>
    <col min="21" max="21" width="12.7109375" style="1" hidden="1" customWidth="1"/>
    <col min="22" max="22" width="4.42578125" style="1" hidden="1" customWidth="1"/>
    <col min="23" max="23" width="12.7109375" style="1" customWidth="1"/>
    <col min="24" max="16384" width="8.85546875" style="1"/>
  </cols>
  <sheetData>
    <row r="1" spans="1:23" x14ac:dyDescent="0.2">
      <c r="T1" s="24" t="s">
        <v>56</v>
      </c>
      <c r="U1" s="24"/>
      <c r="V1" s="24"/>
      <c r="W1" s="24"/>
    </row>
    <row r="2" spans="1:23" x14ac:dyDescent="0.2">
      <c r="Q2" s="24" t="s">
        <v>57</v>
      </c>
      <c r="R2" s="24"/>
      <c r="S2" s="24"/>
      <c r="T2" s="24"/>
      <c r="U2" s="24"/>
      <c r="V2" s="24"/>
      <c r="W2" s="24"/>
    </row>
    <row r="3" spans="1:23" x14ac:dyDescent="0.2">
      <c r="O3" s="24" t="s">
        <v>58</v>
      </c>
      <c r="P3" s="24"/>
      <c r="Q3" s="24"/>
      <c r="R3" s="24"/>
      <c r="S3" s="24"/>
      <c r="T3" s="24"/>
      <c r="U3" s="24"/>
      <c r="V3" s="24"/>
      <c r="W3" s="24"/>
    </row>
    <row r="6" spans="1:23" ht="33.6" customHeight="1" x14ac:dyDescent="0.2">
      <c r="A6" s="19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3.9" customHeight="1" x14ac:dyDescent="0.2">
      <c r="A7" s="20" t="s">
        <v>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48.75" customHeight="1" x14ac:dyDescent="0.2">
      <c r="A8" s="14"/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51</v>
      </c>
      <c r="P8" s="5" t="s">
        <v>50</v>
      </c>
      <c r="Q8" s="5" t="s">
        <v>49</v>
      </c>
      <c r="R8" s="5" t="s">
        <v>48</v>
      </c>
      <c r="S8" s="15" t="s">
        <v>43</v>
      </c>
      <c r="T8" s="7" t="s">
        <v>52</v>
      </c>
      <c r="U8" s="16" t="s">
        <v>46</v>
      </c>
      <c r="V8" s="15" t="s">
        <v>45</v>
      </c>
      <c r="W8" s="15" t="s">
        <v>53</v>
      </c>
    </row>
    <row r="9" spans="1:23" ht="21.75" customHeight="1" x14ac:dyDescent="0.2">
      <c r="A9" s="11" t="s">
        <v>29</v>
      </c>
      <c r="B9" s="4" t="s">
        <v>23</v>
      </c>
      <c r="C9" s="5">
        <v>20</v>
      </c>
      <c r="D9" s="5">
        <v>27</v>
      </c>
      <c r="E9" s="5">
        <v>31</v>
      </c>
      <c r="F9" s="5">
        <v>30</v>
      </c>
      <c r="G9" s="5">
        <v>26</v>
      </c>
      <c r="H9" s="5">
        <v>26</v>
      </c>
      <c r="I9" s="5">
        <v>17</v>
      </c>
      <c r="J9" s="5">
        <v>32</v>
      </c>
      <c r="K9" s="5">
        <v>22</v>
      </c>
      <c r="L9" s="5">
        <v>15</v>
      </c>
      <c r="M9" s="5">
        <v>18</v>
      </c>
      <c r="N9" s="5">
        <v>11</v>
      </c>
      <c r="O9" s="5">
        <f>SUM(C9:H9)</f>
        <v>160</v>
      </c>
      <c r="P9" s="5">
        <f t="shared" ref="P9:P24" si="0">SUM(I9:K9)</f>
        <v>71</v>
      </c>
      <c r="Q9" s="5">
        <f t="shared" ref="Q9:Q13" si="1">SUM(L9:N9)</f>
        <v>44</v>
      </c>
      <c r="R9" s="5">
        <f t="shared" ref="R9:R24" si="2">SUM(C9:N9)</f>
        <v>275</v>
      </c>
      <c r="S9" s="6"/>
      <c r="T9" s="7">
        <f t="shared" ref="T9:T13" si="3">SUM(C9:N9)</f>
        <v>275</v>
      </c>
      <c r="U9" s="8">
        <f t="shared" ref="U9:U25" si="4">T9-V9</f>
        <v>-5</v>
      </c>
      <c r="V9" s="11">
        <v>280</v>
      </c>
      <c r="W9" s="17">
        <f>T9*10.1428061406</f>
        <v>2789.2716886650001</v>
      </c>
    </row>
    <row r="10" spans="1:23" ht="21.75" customHeight="1" x14ac:dyDescent="0.2">
      <c r="A10" s="11" t="s">
        <v>28</v>
      </c>
      <c r="B10" s="4" t="s">
        <v>20</v>
      </c>
      <c r="C10" s="5">
        <v>22</v>
      </c>
      <c r="D10" s="5">
        <v>25</v>
      </c>
      <c r="E10" s="5">
        <v>17</v>
      </c>
      <c r="F10" s="5">
        <v>21</v>
      </c>
      <c r="G10" s="5">
        <v>18</v>
      </c>
      <c r="H10" s="5">
        <v>22</v>
      </c>
      <c r="I10" s="5">
        <v>15</v>
      </c>
      <c r="J10" s="5">
        <v>20</v>
      </c>
      <c r="K10" s="5">
        <v>23</v>
      </c>
      <c r="L10" s="9"/>
      <c r="M10" s="5">
        <v>12</v>
      </c>
      <c r="N10" s="5">
        <v>10</v>
      </c>
      <c r="O10" s="5">
        <f t="shared" ref="O10:O24" si="5">SUM(C10:H10)</f>
        <v>125</v>
      </c>
      <c r="P10" s="5">
        <f t="shared" si="0"/>
        <v>58</v>
      </c>
      <c r="Q10" s="5">
        <f t="shared" si="1"/>
        <v>22</v>
      </c>
      <c r="R10" s="5">
        <f t="shared" si="2"/>
        <v>205</v>
      </c>
      <c r="S10" s="6"/>
      <c r="T10" s="7">
        <f t="shared" si="3"/>
        <v>205</v>
      </c>
      <c r="U10" s="8">
        <f t="shared" si="4"/>
        <v>0</v>
      </c>
      <c r="V10" s="11">
        <v>205</v>
      </c>
      <c r="W10" s="17">
        <f t="shared" ref="W10:W24" si="6">T10*10.1428061406</f>
        <v>2079.2752588230001</v>
      </c>
    </row>
    <row r="11" spans="1:23" ht="22.5" customHeight="1" x14ac:dyDescent="0.2">
      <c r="A11" s="11" t="s">
        <v>30</v>
      </c>
      <c r="B11" s="4" t="s">
        <v>16</v>
      </c>
      <c r="C11" s="5">
        <v>19</v>
      </c>
      <c r="D11" s="5">
        <v>18</v>
      </c>
      <c r="E11" s="5">
        <v>16</v>
      </c>
      <c r="F11" s="5">
        <v>11</v>
      </c>
      <c r="G11" s="5">
        <v>12</v>
      </c>
      <c r="H11" s="5">
        <v>16</v>
      </c>
      <c r="I11" s="5">
        <v>13</v>
      </c>
      <c r="J11" s="5">
        <v>13</v>
      </c>
      <c r="K11" s="5">
        <v>12</v>
      </c>
      <c r="L11" s="9"/>
      <c r="M11" s="5">
        <v>8</v>
      </c>
      <c r="N11" s="5">
        <v>7</v>
      </c>
      <c r="O11" s="5">
        <f t="shared" si="5"/>
        <v>92</v>
      </c>
      <c r="P11" s="5">
        <f t="shared" si="0"/>
        <v>38</v>
      </c>
      <c r="Q11" s="5">
        <f t="shared" si="1"/>
        <v>15</v>
      </c>
      <c r="R11" s="5">
        <f t="shared" si="2"/>
        <v>145</v>
      </c>
      <c r="S11" s="6"/>
      <c r="T11" s="7">
        <f t="shared" si="3"/>
        <v>145</v>
      </c>
      <c r="U11" s="8">
        <f t="shared" si="4"/>
        <v>-4</v>
      </c>
      <c r="V11" s="11">
        <v>149</v>
      </c>
      <c r="W11" s="17">
        <f t="shared" si="6"/>
        <v>1470.7068903869999</v>
      </c>
    </row>
    <row r="12" spans="1:23" ht="27" customHeight="1" x14ac:dyDescent="0.2">
      <c r="A12" s="11" t="s">
        <v>31</v>
      </c>
      <c r="B12" s="4" t="s">
        <v>14</v>
      </c>
      <c r="C12" s="9"/>
      <c r="D12" s="9"/>
      <c r="E12" s="9"/>
      <c r="F12" s="9"/>
      <c r="G12" s="9"/>
      <c r="H12" s="9"/>
      <c r="I12" s="5">
        <v>41</v>
      </c>
      <c r="J12" s="5">
        <v>55</v>
      </c>
      <c r="K12" s="5">
        <v>49</v>
      </c>
      <c r="L12" s="5">
        <v>58</v>
      </c>
      <c r="M12" s="5">
        <v>45</v>
      </c>
      <c r="N12" s="5">
        <v>34</v>
      </c>
      <c r="O12" s="9"/>
      <c r="P12" s="5">
        <f>SUM(I12:K12)</f>
        <v>145</v>
      </c>
      <c r="Q12" s="5">
        <f t="shared" si="1"/>
        <v>137</v>
      </c>
      <c r="R12" s="5">
        <f t="shared" si="2"/>
        <v>282</v>
      </c>
      <c r="S12" s="6"/>
      <c r="T12" s="7">
        <f t="shared" si="3"/>
        <v>282</v>
      </c>
      <c r="U12" s="8">
        <f t="shared" si="4"/>
        <v>1</v>
      </c>
      <c r="V12" s="11">
        <v>281</v>
      </c>
      <c r="W12" s="17">
        <f t="shared" si="6"/>
        <v>2860.2713316492</v>
      </c>
    </row>
    <row r="13" spans="1:23" ht="21.75" customHeight="1" x14ac:dyDescent="0.2">
      <c r="A13" s="22" t="s">
        <v>27</v>
      </c>
      <c r="B13" s="4" t="s">
        <v>15</v>
      </c>
      <c r="C13" s="5">
        <v>144</v>
      </c>
      <c r="D13" s="5">
        <v>131</v>
      </c>
      <c r="E13" s="5">
        <v>119</v>
      </c>
      <c r="F13" s="5">
        <v>117</v>
      </c>
      <c r="G13" s="5">
        <v>94</v>
      </c>
      <c r="H13" s="5">
        <v>101</v>
      </c>
      <c r="I13" s="5">
        <v>59</v>
      </c>
      <c r="J13" s="5">
        <v>63</v>
      </c>
      <c r="K13" s="5">
        <v>72</v>
      </c>
      <c r="L13" s="5">
        <v>49</v>
      </c>
      <c r="M13" s="5">
        <v>28</v>
      </c>
      <c r="N13" s="5">
        <v>35</v>
      </c>
      <c r="O13" s="5">
        <f t="shared" si="5"/>
        <v>706</v>
      </c>
      <c r="P13" s="5">
        <f t="shared" si="0"/>
        <v>194</v>
      </c>
      <c r="Q13" s="5">
        <f t="shared" si="1"/>
        <v>112</v>
      </c>
      <c r="R13" s="5">
        <f t="shared" si="2"/>
        <v>1012</v>
      </c>
      <c r="S13" s="6"/>
      <c r="T13" s="7">
        <f t="shared" si="3"/>
        <v>1012</v>
      </c>
      <c r="U13" s="8">
        <f t="shared" si="4"/>
        <v>-13</v>
      </c>
      <c r="V13" s="11">
        <v>1025</v>
      </c>
      <c r="W13" s="17">
        <f t="shared" si="6"/>
        <v>10264.5198142872</v>
      </c>
    </row>
    <row r="14" spans="1:23" ht="26.25" customHeight="1" x14ac:dyDescent="0.2">
      <c r="A14" s="22"/>
      <c r="B14" s="12" t="s">
        <v>34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17">
        <f t="shared" si="6"/>
        <v>0</v>
      </c>
    </row>
    <row r="15" spans="1:23" ht="27.75" customHeight="1" x14ac:dyDescent="0.2">
      <c r="A15" s="11" t="s">
        <v>33</v>
      </c>
      <c r="B15" s="4" t="s">
        <v>44</v>
      </c>
      <c r="C15" s="5">
        <v>16</v>
      </c>
      <c r="D15" s="5">
        <v>11</v>
      </c>
      <c r="E15" s="5">
        <v>17</v>
      </c>
      <c r="F15" s="5">
        <v>13</v>
      </c>
      <c r="G15" s="5">
        <v>14</v>
      </c>
      <c r="H15" s="5">
        <v>12</v>
      </c>
      <c r="I15" s="5">
        <v>7</v>
      </c>
      <c r="J15" s="5">
        <v>12</v>
      </c>
      <c r="K15" s="5">
        <v>10</v>
      </c>
      <c r="L15" s="9"/>
      <c r="M15" s="9"/>
      <c r="N15" s="9"/>
      <c r="O15" s="5">
        <f t="shared" si="5"/>
        <v>83</v>
      </c>
      <c r="P15" s="5">
        <f t="shared" si="0"/>
        <v>29</v>
      </c>
      <c r="Q15" s="9"/>
      <c r="R15" s="5">
        <f t="shared" ref="R15" si="7">SUM(C15:N15)</f>
        <v>112</v>
      </c>
      <c r="S15" s="6"/>
      <c r="T15" s="7">
        <f t="shared" ref="T15" si="8">SUM(C15:N15)</f>
        <v>112</v>
      </c>
      <c r="U15" s="8">
        <f t="shared" si="4"/>
        <v>4</v>
      </c>
      <c r="V15" s="11">
        <v>108</v>
      </c>
      <c r="W15" s="17">
        <f t="shared" si="6"/>
        <v>1135.9942877471999</v>
      </c>
    </row>
    <row r="16" spans="1:23" ht="23.25" customHeight="1" x14ac:dyDescent="0.2">
      <c r="A16" s="11" t="s">
        <v>36</v>
      </c>
      <c r="B16" s="4" t="s">
        <v>25</v>
      </c>
      <c r="C16" s="5">
        <v>14</v>
      </c>
      <c r="D16" s="5">
        <v>11</v>
      </c>
      <c r="E16" s="5">
        <v>15</v>
      </c>
      <c r="F16" s="5">
        <v>9</v>
      </c>
      <c r="G16" s="5">
        <v>10</v>
      </c>
      <c r="H16" s="5">
        <v>7</v>
      </c>
      <c r="I16" s="5">
        <v>10</v>
      </c>
      <c r="J16" s="5">
        <v>13</v>
      </c>
      <c r="K16" s="5">
        <v>14</v>
      </c>
      <c r="L16" s="9"/>
      <c r="M16" s="9"/>
      <c r="N16" s="9"/>
      <c r="O16" s="5">
        <f t="shared" si="5"/>
        <v>66</v>
      </c>
      <c r="P16" s="5">
        <f t="shared" si="0"/>
        <v>37</v>
      </c>
      <c r="Q16" s="9"/>
      <c r="R16" s="5">
        <f t="shared" ref="R16" si="9">SUM(C16:N16)</f>
        <v>103</v>
      </c>
      <c r="S16" s="6"/>
      <c r="T16" s="7">
        <f t="shared" ref="T16" si="10">SUM(C16:N16)</f>
        <v>103</v>
      </c>
      <c r="U16" s="8">
        <f t="shared" si="4"/>
        <v>0</v>
      </c>
      <c r="V16" s="11">
        <v>103</v>
      </c>
      <c r="W16" s="17">
        <f t="shared" si="6"/>
        <v>1044.7090324818</v>
      </c>
    </row>
    <row r="17" spans="1:23" ht="27.75" customHeight="1" x14ac:dyDescent="0.2">
      <c r="A17" s="11" t="s">
        <v>35</v>
      </c>
      <c r="B17" s="4" t="s">
        <v>24</v>
      </c>
      <c r="C17" s="5">
        <v>13</v>
      </c>
      <c r="D17" s="5">
        <v>17</v>
      </c>
      <c r="E17" s="5">
        <v>17</v>
      </c>
      <c r="F17" s="5">
        <v>16</v>
      </c>
      <c r="G17" s="5">
        <v>10</v>
      </c>
      <c r="H17" s="5">
        <v>7</v>
      </c>
      <c r="I17" s="5">
        <v>11</v>
      </c>
      <c r="J17" s="5">
        <v>10</v>
      </c>
      <c r="K17" s="5">
        <v>15</v>
      </c>
      <c r="L17" s="9"/>
      <c r="M17" s="9"/>
      <c r="N17" s="9"/>
      <c r="O17" s="5">
        <f t="shared" si="5"/>
        <v>80</v>
      </c>
      <c r="P17" s="5">
        <f t="shared" si="0"/>
        <v>36</v>
      </c>
      <c r="Q17" s="9"/>
      <c r="R17" s="5">
        <f t="shared" si="2"/>
        <v>116</v>
      </c>
      <c r="S17" s="6"/>
      <c r="T17" s="7">
        <f t="shared" ref="T17:T23" si="11">SUM(C17:N17)</f>
        <v>116</v>
      </c>
      <c r="U17" s="8">
        <f t="shared" si="4"/>
        <v>1</v>
      </c>
      <c r="V17" s="11">
        <v>115</v>
      </c>
      <c r="W17" s="17">
        <f t="shared" si="6"/>
        <v>1176.5655123095999</v>
      </c>
    </row>
    <row r="18" spans="1:23" ht="25.5" customHeight="1" x14ac:dyDescent="0.2">
      <c r="A18" s="11" t="s">
        <v>32</v>
      </c>
      <c r="B18" s="4" t="s">
        <v>22</v>
      </c>
      <c r="C18" s="5">
        <v>5</v>
      </c>
      <c r="D18" s="5">
        <v>1</v>
      </c>
      <c r="E18" s="5">
        <v>10</v>
      </c>
      <c r="F18" s="5">
        <v>6</v>
      </c>
      <c r="G18" s="5">
        <v>8</v>
      </c>
      <c r="H18" s="5">
        <v>9</v>
      </c>
      <c r="I18" s="5">
        <v>7</v>
      </c>
      <c r="J18" s="5">
        <v>10</v>
      </c>
      <c r="K18" s="5">
        <v>9</v>
      </c>
      <c r="L18" s="9"/>
      <c r="M18" s="9"/>
      <c r="N18" s="9"/>
      <c r="O18" s="5">
        <f t="shared" si="5"/>
        <v>39</v>
      </c>
      <c r="P18" s="5">
        <f t="shared" si="0"/>
        <v>26</v>
      </c>
      <c r="Q18" s="9"/>
      <c r="R18" s="5">
        <f t="shared" si="2"/>
        <v>65</v>
      </c>
      <c r="S18" s="6"/>
      <c r="T18" s="7">
        <f t="shared" si="11"/>
        <v>65</v>
      </c>
      <c r="U18" s="8">
        <f t="shared" si="4"/>
        <v>-1</v>
      </c>
      <c r="V18" s="11">
        <v>66</v>
      </c>
      <c r="W18" s="17">
        <f t="shared" si="6"/>
        <v>659.28239913899995</v>
      </c>
    </row>
    <row r="19" spans="1:23" ht="27" customHeight="1" x14ac:dyDescent="0.2">
      <c r="A19" s="11" t="s">
        <v>37</v>
      </c>
      <c r="B19" s="4" t="s">
        <v>21</v>
      </c>
      <c r="C19" s="5">
        <v>10</v>
      </c>
      <c r="D19" s="5">
        <v>7</v>
      </c>
      <c r="E19" s="5">
        <v>9</v>
      </c>
      <c r="F19" s="5">
        <v>6</v>
      </c>
      <c r="G19" s="5">
        <v>8</v>
      </c>
      <c r="H19" s="5">
        <v>8</v>
      </c>
      <c r="I19" s="5">
        <v>7</v>
      </c>
      <c r="J19" s="5">
        <v>12</v>
      </c>
      <c r="K19" s="5">
        <v>10</v>
      </c>
      <c r="L19" s="9"/>
      <c r="M19" s="9"/>
      <c r="N19" s="9"/>
      <c r="O19" s="5">
        <f t="shared" si="5"/>
        <v>48</v>
      </c>
      <c r="P19" s="5">
        <f t="shared" si="0"/>
        <v>29</v>
      </c>
      <c r="Q19" s="9"/>
      <c r="R19" s="5">
        <f t="shared" si="2"/>
        <v>77</v>
      </c>
      <c r="S19" s="6"/>
      <c r="T19" s="7">
        <f t="shared" si="11"/>
        <v>77</v>
      </c>
      <c r="U19" s="8">
        <f t="shared" si="4"/>
        <v>0</v>
      </c>
      <c r="V19" s="11">
        <v>77</v>
      </c>
      <c r="W19" s="17">
        <f t="shared" si="6"/>
        <v>780.99607282619991</v>
      </c>
    </row>
    <row r="20" spans="1:23" ht="21" customHeight="1" x14ac:dyDescent="0.2">
      <c r="A20" s="11" t="s">
        <v>38</v>
      </c>
      <c r="B20" s="4" t="s">
        <v>19</v>
      </c>
      <c r="C20" s="5">
        <v>12</v>
      </c>
      <c r="D20" s="5">
        <v>12</v>
      </c>
      <c r="E20" s="5">
        <v>12</v>
      </c>
      <c r="F20" s="5">
        <v>11</v>
      </c>
      <c r="G20" s="5">
        <v>10</v>
      </c>
      <c r="H20" s="5">
        <v>9</v>
      </c>
      <c r="I20" s="5">
        <v>9</v>
      </c>
      <c r="J20" s="5">
        <v>6</v>
      </c>
      <c r="K20" s="5">
        <v>6</v>
      </c>
      <c r="L20" s="9"/>
      <c r="M20" s="9"/>
      <c r="N20" s="9"/>
      <c r="O20" s="5">
        <f t="shared" si="5"/>
        <v>66</v>
      </c>
      <c r="P20" s="5">
        <f t="shared" si="0"/>
        <v>21</v>
      </c>
      <c r="Q20" s="9"/>
      <c r="R20" s="5">
        <f t="shared" si="2"/>
        <v>87</v>
      </c>
      <c r="S20" s="6"/>
      <c r="T20" s="7">
        <f t="shared" si="11"/>
        <v>87</v>
      </c>
      <c r="U20" s="8">
        <f t="shared" si="4"/>
        <v>-1</v>
      </c>
      <c r="V20" s="11">
        <v>88</v>
      </c>
      <c r="W20" s="17">
        <f t="shared" si="6"/>
        <v>882.4241342322</v>
      </c>
    </row>
    <row r="21" spans="1:23" ht="22.5" customHeight="1" x14ac:dyDescent="0.2">
      <c r="A21" s="11" t="s">
        <v>39</v>
      </c>
      <c r="B21" s="4" t="s">
        <v>18</v>
      </c>
      <c r="C21" s="5">
        <v>9</v>
      </c>
      <c r="D21" s="5">
        <v>6</v>
      </c>
      <c r="E21" s="5">
        <v>3</v>
      </c>
      <c r="F21" s="5">
        <v>4</v>
      </c>
      <c r="G21" s="5">
        <v>5</v>
      </c>
      <c r="H21" s="5">
        <v>6</v>
      </c>
      <c r="I21" s="5">
        <v>7</v>
      </c>
      <c r="J21" s="5">
        <v>9</v>
      </c>
      <c r="K21" s="5">
        <v>10</v>
      </c>
      <c r="L21" s="9"/>
      <c r="M21" s="9"/>
      <c r="N21" s="9"/>
      <c r="O21" s="5">
        <f t="shared" si="5"/>
        <v>33</v>
      </c>
      <c r="P21" s="5">
        <f t="shared" si="0"/>
        <v>26</v>
      </c>
      <c r="Q21" s="9"/>
      <c r="R21" s="5">
        <f t="shared" si="2"/>
        <v>59</v>
      </c>
      <c r="S21" s="6"/>
      <c r="T21" s="7">
        <f t="shared" si="11"/>
        <v>59</v>
      </c>
      <c r="U21" s="8">
        <f t="shared" si="4"/>
        <v>3</v>
      </c>
      <c r="V21" s="11">
        <v>56</v>
      </c>
      <c r="W21" s="17">
        <f t="shared" si="6"/>
        <v>598.42556229539991</v>
      </c>
    </row>
    <row r="22" spans="1:23" ht="21.75" customHeight="1" x14ac:dyDescent="0.2">
      <c r="A22" s="11" t="s">
        <v>40</v>
      </c>
      <c r="B22" s="4" t="s">
        <v>17</v>
      </c>
      <c r="C22" s="5">
        <v>6</v>
      </c>
      <c r="D22" s="5">
        <v>7</v>
      </c>
      <c r="E22" s="5">
        <v>13</v>
      </c>
      <c r="F22" s="5">
        <v>9</v>
      </c>
      <c r="G22" s="5">
        <v>10</v>
      </c>
      <c r="H22" s="5">
        <v>4</v>
      </c>
      <c r="I22" s="5">
        <v>6</v>
      </c>
      <c r="J22" s="5">
        <v>7</v>
      </c>
      <c r="K22" s="5">
        <v>16</v>
      </c>
      <c r="L22" s="9"/>
      <c r="M22" s="9"/>
      <c r="N22" s="9"/>
      <c r="O22" s="5">
        <f t="shared" si="5"/>
        <v>49</v>
      </c>
      <c r="P22" s="5">
        <f t="shared" si="0"/>
        <v>29</v>
      </c>
      <c r="Q22" s="9"/>
      <c r="R22" s="5">
        <f t="shared" si="2"/>
        <v>78</v>
      </c>
      <c r="S22" s="6"/>
      <c r="T22" s="7">
        <f t="shared" si="11"/>
        <v>78</v>
      </c>
      <c r="U22" s="8">
        <f t="shared" si="4"/>
        <v>-3</v>
      </c>
      <c r="V22" s="11">
        <v>81</v>
      </c>
      <c r="W22" s="17">
        <f t="shared" si="6"/>
        <v>791.13887896680001</v>
      </c>
    </row>
    <row r="23" spans="1:23" ht="26.25" customHeight="1" x14ac:dyDescent="0.2">
      <c r="A23" s="11" t="s">
        <v>41</v>
      </c>
      <c r="B23" s="4" t="s">
        <v>13</v>
      </c>
      <c r="C23" s="5">
        <v>24</v>
      </c>
      <c r="D23" s="5">
        <v>15</v>
      </c>
      <c r="E23" s="5">
        <v>13</v>
      </c>
      <c r="F23" s="5">
        <v>16</v>
      </c>
      <c r="G23" s="5">
        <v>8</v>
      </c>
      <c r="H23" s="5">
        <v>19</v>
      </c>
      <c r="I23" s="5">
        <v>11</v>
      </c>
      <c r="J23" s="5">
        <v>16</v>
      </c>
      <c r="K23" s="5">
        <v>13</v>
      </c>
      <c r="L23" s="9"/>
      <c r="M23" s="9"/>
      <c r="N23" s="9"/>
      <c r="O23" s="5">
        <f t="shared" si="5"/>
        <v>95</v>
      </c>
      <c r="P23" s="5">
        <f t="shared" si="0"/>
        <v>40</v>
      </c>
      <c r="Q23" s="9"/>
      <c r="R23" s="5">
        <f t="shared" si="2"/>
        <v>135</v>
      </c>
      <c r="S23" s="6"/>
      <c r="T23" s="7">
        <f t="shared" si="11"/>
        <v>135</v>
      </c>
      <c r="U23" s="8">
        <f t="shared" si="4"/>
        <v>-1</v>
      </c>
      <c r="V23" s="11">
        <v>136</v>
      </c>
      <c r="W23" s="17">
        <f t="shared" si="6"/>
        <v>1369.2788289809998</v>
      </c>
    </row>
    <row r="24" spans="1:23" ht="28.5" customHeight="1" x14ac:dyDescent="0.2">
      <c r="A24" s="11" t="s">
        <v>42</v>
      </c>
      <c r="B24" s="12" t="s">
        <v>47</v>
      </c>
      <c r="C24" s="13">
        <v>6</v>
      </c>
      <c r="D24" s="13">
        <v>8</v>
      </c>
      <c r="E24" s="13">
        <v>4</v>
      </c>
      <c r="F24" s="13">
        <v>5</v>
      </c>
      <c r="G24" s="13">
        <v>3</v>
      </c>
      <c r="H24" s="13">
        <v>7</v>
      </c>
      <c r="I24" s="13">
        <v>2</v>
      </c>
      <c r="J24" s="13">
        <v>4</v>
      </c>
      <c r="K24" s="13">
        <v>11</v>
      </c>
      <c r="L24" s="9"/>
      <c r="M24" s="9"/>
      <c r="N24" s="9"/>
      <c r="O24" s="5">
        <f t="shared" si="5"/>
        <v>33</v>
      </c>
      <c r="P24" s="13">
        <f t="shared" si="0"/>
        <v>17</v>
      </c>
      <c r="Q24" s="9"/>
      <c r="R24" s="13">
        <f t="shared" si="2"/>
        <v>50</v>
      </c>
      <c r="S24" s="10">
        <v>20</v>
      </c>
      <c r="T24" s="7">
        <f>SUM(C24+D24+E24+F24+G24+H24+I24+J24+K24)</f>
        <v>50</v>
      </c>
      <c r="U24" s="8">
        <f t="shared" si="4"/>
        <v>1</v>
      </c>
      <c r="V24" s="11">
        <v>49</v>
      </c>
      <c r="W24" s="17">
        <f t="shared" si="6"/>
        <v>507.14030702999997</v>
      </c>
    </row>
    <row r="25" spans="1:23" ht="23.25" customHeight="1" x14ac:dyDescent="0.2">
      <c r="A25" s="21" t="s">
        <v>26</v>
      </c>
      <c r="B25" s="21"/>
      <c r="C25" s="11">
        <f t="shared" ref="C25:T25" si="12">SUM(C9:C24)</f>
        <v>320</v>
      </c>
      <c r="D25" s="11">
        <f t="shared" si="12"/>
        <v>296</v>
      </c>
      <c r="E25" s="11">
        <f t="shared" si="12"/>
        <v>296</v>
      </c>
      <c r="F25" s="11">
        <f t="shared" si="12"/>
        <v>274</v>
      </c>
      <c r="G25" s="11">
        <f t="shared" si="12"/>
        <v>236</v>
      </c>
      <c r="H25" s="11">
        <f t="shared" si="12"/>
        <v>253</v>
      </c>
      <c r="I25" s="11">
        <f t="shared" si="12"/>
        <v>222</v>
      </c>
      <c r="J25" s="11">
        <f t="shared" si="12"/>
        <v>282</v>
      </c>
      <c r="K25" s="11">
        <f t="shared" si="12"/>
        <v>292</v>
      </c>
      <c r="L25" s="11">
        <f t="shared" si="12"/>
        <v>122</v>
      </c>
      <c r="M25" s="11">
        <f t="shared" si="12"/>
        <v>111</v>
      </c>
      <c r="N25" s="11">
        <f t="shared" si="12"/>
        <v>97</v>
      </c>
      <c r="O25" s="11">
        <f t="shared" si="12"/>
        <v>1675</v>
      </c>
      <c r="P25" s="11">
        <f t="shared" si="12"/>
        <v>796</v>
      </c>
      <c r="Q25" s="11">
        <f t="shared" si="12"/>
        <v>330</v>
      </c>
      <c r="R25" s="11">
        <f t="shared" si="12"/>
        <v>2801</v>
      </c>
      <c r="S25" s="11">
        <f t="shared" si="12"/>
        <v>20</v>
      </c>
      <c r="T25" s="11">
        <f t="shared" si="12"/>
        <v>2801</v>
      </c>
      <c r="U25" s="8">
        <f t="shared" si="4"/>
        <v>-37</v>
      </c>
      <c r="V25" s="11">
        <v>2838</v>
      </c>
      <c r="W25" s="18">
        <f>SUM(W9:W24)</f>
        <v>28409.9999998206</v>
      </c>
    </row>
    <row r="26" spans="1:23" ht="15" x14ac:dyDescent="0.2">
      <c r="C26" s="2"/>
      <c r="D26" s="2"/>
      <c r="E26" s="2"/>
      <c r="F26" s="2"/>
      <c r="G26" s="2"/>
      <c r="H26" s="2"/>
      <c r="I26" s="3"/>
      <c r="J26" s="3"/>
    </row>
  </sheetData>
  <mergeCells count="8">
    <mergeCell ref="T1:W1"/>
    <mergeCell ref="Q2:W2"/>
    <mergeCell ref="O3:W3"/>
    <mergeCell ref="A6:W6"/>
    <mergeCell ref="A7:W7"/>
    <mergeCell ref="A25:B25"/>
    <mergeCell ref="A13:A14"/>
    <mergeCell ref="C14:V14"/>
  </mergeCells>
  <phoneticPr fontId="3" type="noConversion"/>
  <printOptions horizontalCentered="1" verticalCentered="1"/>
  <pageMargins left="0.23622047244094491" right="0" top="0" bottom="0" header="0" footer="0"/>
  <pageSetup paperSize="9" orientation="landscape" r:id="rId1"/>
  <ignoredErrors>
    <ignoredError sqref="O25" formulaRange="1"/>
    <ignoredError sqref="P24 P12:Q12 P9:Q9 P10:Q10 P11:Q11 P13:Q13 P15:P17 P18 P19:P21 P22:P23 O9:O11 O13 O15:O24" formulaRange="1" unlockedFormula="1"/>
    <ignoredError sqref="T9:T13 T17:T21 R9:R13 R17:R21 T15:T16 R15:R16 T22:T24 R22:R24" unlockedFormula="1"/>
    <ignoredError sqref="U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04FE-80E3-4EED-A1B3-B1BE5A85515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Skolas</vt:lpstr>
      <vt:lpstr>Lapa1</vt:lpstr>
      <vt:lpstr>Skolas!Drukas_apgabals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2024-03-01T12:21:56Z</dcterms:modified>
</cp:coreProperties>
</file>